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1840" windowHeight="13740" tabRatio="660"/>
  </bookViews>
  <sheets>
    <sheet name="PREDMJER_PREDRACUN" sheetId="1" r:id="rId1"/>
    <sheet name="Sheet1" sheetId="2" r:id="rId2"/>
  </sheets>
  <definedNames>
    <definedName name="_xlnm.Print_Area" localSheetId="0">PREDMJER_PREDRACUN!$A$1:$F$117</definedName>
    <definedName name="_xlnm.Print_Titles" localSheetId="0">PREDMJER_PREDRACUN!$1:$1</definedName>
  </definedNames>
  <calcPr calcId="125725"/>
</workbook>
</file>

<file path=xl/calcChain.xml><?xml version="1.0" encoding="utf-8"?>
<calcChain xmlns="http://schemas.openxmlformats.org/spreadsheetml/2006/main">
  <c r="L83" i="1"/>
  <c r="P83"/>
  <c r="O83"/>
  <c r="N83"/>
</calcChain>
</file>

<file path=xl/sharedStrings.xml><?xml version="1.0" encoding="utf-8"?>
<sst xmlns="http://schemas.openxmlformats.org/spreadsheetml/2006/main" count="199" uniqueCount="122">
  <si>
    <t xml:space="preserve">Vrsta radova </t>
  </si>
  <si>
    <t>Jedinica mjere</t>
  </si>
  <si>
    <t>Količina</t>
  </si>
  <si>
    <t>Jedinična cijena              (KM)</t>
  </si>
  <si>
    <t>Ukupna vrijednost              (KM)</t>
  </si>
  <si>
    <t>PRIPREMNI RADOVI</t>
  </si>
  <si>
    <t>1.01.</t>
  </si>
  <si>
    <t>pauš.</t>
  </si>
  <si>
    <t>1.02.</t>
  </si>
  <si>
    <t xml:space="preserve">Postavljanje tabli upozorenja dimenzija 1x2m sa tekstom koji će se usaglasiti sa Investitorom. Nabavka i montaža neophodne prometne opreme za regulisanje saobraćaja tokom izvođenja radova. </t>
  </si>
  <si>
    <t>1.03.</t>
  </si>
  <si>
    <t>m'</t>
  </si>
  <si>
    <t>1.05.</t>
  </si>
  <si>
    <t>kom</t>
  </si>
  <si>
    <t>m²</t>
  </si>
  <si>
    <t>UKUPNO:</t>
  </si>
  <si>
    <t>2.01.</t>
  </si>
  <si>
    <r>
      <t>m</t>
    </r>
    <r>
      <rPr>
        <vertAlign val="superscript"/>
        <sz val="12"/>
        <rFont val="Arial"/>
        <family val="2"/>
        <charset val="238"/>
      </rPr>
      <t>3</t>
    </r>
  </si>
  <si>
    <t>GORNJI STROJ</t>
  </si>
  <si>
    <t>3.01.</t>
  </si>
  <si>
    <t>REKAPITULACIJA</t>
  </si>
  <si>
    <t>I</t>
  </si>
  <si>
    <t xml:space="preserve">UKUPAN IZNOS: </t>
  </si>
  <si>
    <t>II</t>
  </si>
  <si>
    <t>PDV  17%</t>
  </si>
  <si>
    <t>SVEGA SA PDV-om</t>
  </si>
  <si>
    <t>2.02.</t>
  </si>
  <si>
    <t>4.03.</t>
  </si>
  <si>
    <t>2.03.</t>
  </si>
  <si>
    <t>OSTALO</t>
  </si>
  <si>
    <t>paušal</t>
  </si>
  <si>
    <r>
      <t>m</t>
    </r>
    <r>
      <rPr>
        <vertAlign val="superscript"/>
        <sz val="12"/>
        <rFont val="Arial"/>
        <family val="2"/>
        <charset val="238"/>
      </rPr>
      <t>2</t>
    </r>
  </si>
  <si>
    <r>
      <t>m</t>
    </r>
    <r>
      <rPr>
        <vertAlign val="superscript"/>
        <sz val="12"/>
        <rFont val="Arial"/>
        <family val="2"/>
        <charset val="238"/>
      </rPr>
      <t>1</t>
    </r>
  </si>
  <si>
    <t>5.02.</t>
  </si>
  <si>
    <t>Troškovi transporta opreme, materijala i mehanizacije do gradilišta te instalacija privremenih objekata.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</si>
  <si>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</si>
  <si>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1.06.</t>
  </si>
  <si>
    <t>1.07.</t>
  </si>
  <si>
    <t>5.01.</t>
  </si>
  <si>
    <t>Izrada geodetskog snimka izvedenog stanja sa projektom izvedenog stanja, isporuka na papiru u odgovarajućem mjerilu, ovjereno u dva primjerka i elektronski u DWG/DXF formatu na DVD-u.</t>
  </si>
  <si>
    <t>2.04.</t>
  </si>
  <si>
    <t>ZEMLJANI RADOVI</t>
  </si>
  <si>
    <t>3.02.</t>
  </si>
  <si>
    <t>4.04.</t>
  </si>
  <si>
    <t>4.05.</t>
  </si>
  <si>
    <t>6.01.</t>
  </si>
  <si>
    <t>6.02.</t>
  </si>
  <si>
    <t>PARTER OKO ŠETNICE I OBJEKTI U SKLOPU PARTERA</t>
  </si>
  <si>
    <t>6.03.</t>
  </si>
  <si>
    <t xml:space="preserve">Nabavka transport i postavljanje PVC cijevi prečnika 80mm za naknadno postavljanje instalacija  elektro ili PTT.  </t>
  </si>
  <si>
    <r>
      <t>r/b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po vrsti radova</t>
    </r>
    <r>
      <rPr>
        <sz val="12"/>
        <rFont val="Arial"/>
        <family val="2"/>
        <charset val="238"/>
      </rPr>
      <t xml:space="preserve"> </t>
    </r>
  </si>
  <si>
    <t>Lociranje postojećih podzemnih kablova , pažljivo otkopavanje, privremeno izmještanje i ponovno polaganje nakon završetka zemljanih radova .</t>
  </si>
  <si>
    <t>PARTER UNUTAR IGRALIŠTA I OBJEKTI U SKLOPU PARTERA</t>
  </si>
  <si>
    <t xml:space="preserve">GORNJI STROJ </t>
  </si>
  <si>
    <t>Mašinsko rušenje betonske ploče ispred WC-a debljine 25cm sa utovarom.  U cijenu uračunat utovar i odvoz materijala na ovlaštenu deponiju.</t>
  </si>
  <si>
    <t>5.03.</t>
  </si>
  <si>
    <t>5.04.</t>
  </si>
  <si>
    <t xml:space="preserve">Nabavka, transport i postavljanje ograde od čeličnih okruglih cijevi d=60mm sa ispunom od čeličnih glatkih šipki , na dijelu oko rampe za invalide. Ogradni elementi se zaštićuju antikorozivnim premazima, zaštita I klase (2x temeljni premaz, 1x uljana boja , 2x uljani lak) završno , bijele boje.  Alternativno se može ugraditi neka druga (odgovarajuća) ograda uz saglasnost sa Nadzorom i Investitorom.
</t>
  </si>
  <si>
    <t>Čišćenje postojećih devastiranih zidova i betonskih površina visokotlačnim peračem do zdravog betona, špricanje cementnim mlijekom i malterisanje cementnim malterom sa zaglađivanjem svih površina. Zaglađene površine cementnog maltera se obrađuju završnim farbanjem fasadnom bojom bijelom.</t>
  </si>
  <si>
    <t>2.05.</t>
  </si>
  <si>
    <t>4.01.</t>
  </si>
  <si>
    <t>4.02.</t>
  </si>
  <si>
    <t>Demontaža postojeće klizne kapije i ponovna montaža sa usklađivanjem visine praga prema saobraćajnici i novom parteru igrališta.</t>
  </si>
  <si>
    <t>6.04.</t>
  </si>
  <si>
    <t xml:space="preserve">Izrada upojnog bunara 150x150 cm visine h=210 cm.Upojni bunar se radi od betonskih blokova d = 20 cm sa ostavljenim vertikalnim propusnicama od min. cca 5,0 cm.Na sastavima zidova raditi ab stupove 20/20 cm armirane 4Ø12 i uzengijama Ø6/20 cm. Zidovi se rade na temeljima 40/40 cm. Nad bunarom izvesti armirano betonsku ploču MB 30 d = 15 cm obostrano armiranom sa armaturnom mrežom Q-424 . Za filtraciju upotrebiti sloj lomljenog kamena u visini od 80 cm
Podlogu bunara raditi od tucanika D = 30 cm kojim se obložu i vanjske strane zida u debljini od 30 cm do visine uliva. U cijenu uračunati: široki iskop , oplate ,betoniranje ,armiranje , zidanje , fazonske komade , željezni poklopac, zatrpavanje bunara, puštanje u rad te sve ostale potrebne materijal i radova na bunaru   </t>
  </si>
  <si>
    <t xml:space="preserve">Nabavka i ugradnja cestovnog slivnika koji je namjenjen za točkastu odvodnju sa asfaltne površine. Slivnika je izrađen od betona MB 30 te lijevano-željezne ovalne rešetke nosivosti D400. </t>
  </si>
  <si>
    <t>6.05.</t>
  </si>
  <si>
    <t xml:space="preserve">f 160 - za oborinsku   </t>
  </si>
  <si>
    <t>m</t>
  </si>
  <si>
    <t>6.06.</t>
  </si>
  <si>
    <t>Nabava, transport i montaža PVC kanalizacionih cijevi  i fazonskih komada za uličnu kanalizaciju (za izradu parterne kanalizacije) od slivnika do upojnog bunara. Spojevi u mufovima sa gumenim brtvilima. Na mjestima gdje cijevi prolaze kroz zidove i stropove izvesti zaštitu prema priloženom detalju. U cijenu uračunati :sav materijal i pripremno završne radove, pregled, ispitivanje, te utvrđivanje vodova betonom. Račun  po  m'</t>
  </si>
  <si>
    <t>Nabavka, transport i ugradnja habajućeg sloja asfalta AB 8 od drobljenih frakcija iz eruptivnih stijena i bitumena za ceste u debljini od 40do100mm. U cijenu je uračunato i špricanje površine BNS-a polimer bitumenskom emulzijom od 0,31 do 0,50kg/m2. Kolicine planimetrisane sa situacije.</t>
  </si>
  <si>
    <t>Izrada pergole od al profila i drvenih greda dužine 2,5m na razmaku od 1,0m. Drvene grede se postavljaju na dijelu zidane ograde i ankerišu se na zid vijcima M12.  Drvene grede se prije ugradnje impregniraju namakanjem u neorganskim solima prema EU standardu. Stupovi od al. profila visine 2,55 m na koje se oslanja podužna greda od al profila visine 20 cm. Zasjenjivanje prostora ispod pergole radi se platnom, u izradjenim u svemu prema detalju pergole.</t>
  </si>
  <si>
    <t>NEPREDVIĐENI RADOVI  5% od ukupne vrijednosti</t>
  </si>
  <si>
    <t>Betoniranje pojedinačnih temelja za dječije igračke i stubove pergole i pokretne mrežaste ograde prema shemi montaže, različitih dimenzija temelja. Raditi prema uputstvima proizvođača</t>
  </si>
  <si>
    <r>
      <t xml:space="preserve">                               </t>
    </r>
    <r>
      <rPr>
        <sz val="9"/>
        <rFont val="Arial"/>
        <family val="2"/>
        <charset val="238"/>
      </rPr>
      <t xml:space="preserve">NAZIV GRAĐEVINE :REKONSTRUKCIJA DIJELA IGRALIŠTA KANTAREVAC
     INVESTITOR:       GRAD MOSTAR        
                                                                         STUPANJ PROJEKTA :GLAVNI  ARHITEKTONSKI PROJEKT                                                                                        BROJ PROJEKTA:     05   /21
</t>
    </r>
    <r>
      <rPr>
        <sz val="8"/>
        <rFont val="Arial"/>
        <family val="2"/>
        <charset val="238"/>
      </rPr>
      <t xml:space="preserve">
</t>
    </r>
  </si>
  <si>
    <t xml:space="preserve">Nabavka transport i ugradnja betonske podne galanterije debljine 5cm. U cijenu uračunata nabavka, transport te ugradnja galanterije po izboru projektanta sa izradom podložnog sloja od nabijenog tampona. Kvalitet betonske galanterije mora zadovoljiti važeće standarde. </t>
  </si>
  <si>
    <t xml:space="preserve">Nabavka, transport i ugradnja betonskih rubnjaka  dim. 20x8 cm. U cijenu uračunati i nabavu dopremu i ugradnju betonske podloge MB 15 u debljini od 10 cm, te i učvršćivanje rubnjaka obložnim betonom MB 20, minimalno do 1/2 visine rubnjaka.
Obračun po m'. </t>
  </si>
  <si>
    <t xml:space="preserve">Uklanjanje postojećeg raslinja srednjeg i visokog rasta i odvoz postojeće građevinskog i drugog otpada. Raslinje na granicama parcele. U stavku uračunati utovar , čišćenje i odvoz materija na deponiju. </t>
  </si>
  <si>
    <t xml:space="preserve">Uklanjanje postojećeg parternog zidića zajedno sa pripadajućim temeljom. Zid debljine 20cm i visine od kote terena 30 cm. Temelj dim. 40x40 cm </t>
  </si>
  <si>
    <t>Skidanje kompletne asfaltne površine debljine d = 5,0 cm. U stavku uračunati utovar , čišćenje i odvoz materija na deponiju.</t>
  </si>
  <si>
    <t>m2</t>
  </si>
  <si>
    <t>1.04.</t>
  </si>
  <si>
    <t>Skidanje površinskog sloja  zemlje III-IV kategorije u debljini od cca 20 cm radi pripremnih radova i građenja objekta.  Transport i odlaganje iskopanog materijala na deponiju udaljenosti do 20 km.Obračun po m³.</t>
  </si>
  <si>
    <t>Mašinsko rušenje betonske ploče oko WC-a debljine 10cm sa utovarom.  U cijenu uračunat utovar i odvoz materijala na ovlaštenu deponiju.</t>
  </si>
  <si>
    <t xml:space="preserve">Iskop zemlje za temelje dječijh igračka i stubova pergole i  pokretne mrežaste ograde prema shemi postavljanja i različitih dimenzija temelja </t>
  </si>
  <si>
    <t>2.06.</t>
  </si>
  <si>
    <t xml:space="preserve">Iskop zemlje III-IV kategorije za temelje parapetnog ab zida. </t>
  </si>
  <si>
    <t>ARMIRANOBETONSKI RADOVI</t>
  </si>
  <si>
    <t>3.03.</t>
  </si>
  <si>
    <r>
      <t>Nabavka materijala i ugradnja betona MB 30 za ab stupove u odgovarajućoj dvostranoj glatkoj oplati, vibriran do potpune zbijenosti. Presjek stupova je 20/20 cm. Stupove armirati 4</t>
    </r>
    <r>
      <rPr>
        <sz val="12"/>
        <rFont val="Calibri"/>
        <family val="2"/>
        <charset val="238"/>
      </rPr>
      <t>Ø</t>
    </r>
    <r>
      <rPr>
        <sz val="12"/>
        <rFont val="Arial"/>
        <family val="2"/>
        <charset val="238"/>
      </rPr>
      <t xml:space="preserve">12 i uzengijama </t>
    </r>
    <r>
      <rPr>
        <sz val="12"/>
        <rFont val="Calibri"/>
        <family val="2"/>
        <charset val="238"/>
      </rPr>
      <t>Ø</t>
    </r>
    <r>
      <rPr>
        <sz val="12"/>
        <rFont val="Arial"/>
        <family val="2"/>
        <charset val="238"/>
      </rPr>
      <t>8/25 cm. Beton ugraditi i njegovati po propisimaU stavku uračunati armiranje, betoniranje i sav ostali potreban rad i materijal. Obračun po m³ ugrađenog betona zajedno sa potrebnom skelom i oplatom.</t>
    </r>
  </si>
  <si>
    <t>3.04.</t>
  </si>
  <si>
    <t>3.05.</t>
  </si>
  <si>
    <t>3.06.</t>
  </si>
  <si>
    <t>3.07.</t>
  </si>
  <si>
    <t>Nabavka , transport i sadnja stabala srednjeg rastinja. U cijenu uključiti pripremu sadnog mjesta, dovoz plodne zemlje, đubriva , zalijevanje i održavanje sadnica tokom 1 godine.</t>
  </si>
  <si>
    <t>Kultiviranje i uređenje zelenih površina uz razastiranje i poravnavanje nove plodne humusne zemlje u sloju od cca 40 cm. Obračun po m2.</t>
  </si>
  <si>
    <t>Nabavka miješanog travnog sjemena, zatrpavanje i valjanje  sa dodatkom pregorjelog stajnjaka,  te min dvije kosidbe</t>
  </si>
  <si>
    <t>Izrada zidane ograde dužine 8.5m i visine 2.50m od betonskih blokova debljine d = 20 cm u cementnom malteru sa završnom obradom - obostrano špricanje i malterisanje cementnim malterom. Završni malter na zidu obraditi zaglađivanjem i završnim bojenjem bijelom fasadnom bojom. U cijenu uračunati nabavku, transport i ugradnju materijala prema detalju ograde.</t>
  </si>
  <si>
    <t>7.01.</t>
  </si>
  <si>
    <t>7.02.</t>
  </si>
  <si>
    <t>7.03.</t>
  </si>
  <si>
    <t>7.04.</t>
  </si>
  <si>
    <t>7.05.</t>
  </si>
  <si>
    <t>ARMIRANOBETONSKI  RADOVI</t>
  </si>
  <si>
    <t xml:space="preserve">OGRADA OKO ŠETNICE </t>
  </si>
  <si>
    <t xml:space="preserve">OGRADA OKO IGRALIŠTA ,  </t>
  </si>
  <si>
    <t xml:space="preserve">Nabavka i montaža metalne plastificirane panel ograde sa plastificiranim stupovima .Visina ograde 400 cm .  U stavku uračunati sav potreban materijal za montažu ograde, stupova i sav potreban rad . Dužina konstrukcije u m'.  Sve mjere kontrolirati na licu mjesta
</t>
  </si>
  <si>
    <t>1.08.</t>
  </si>
  <si>
    <t>Skidanje kompletne postojeće parterne ograde. Ograda visine cca 2,00 . U stavku uračunati utovar , čišćenje i odvoz materija na deponiju.</t>
  </si>
  <si>
    <t>Nabavka materijala  i ugradnja betona MB 30 za temelje parternog zida u odgovarajućoj oplati sa vibriranjem do potpune zbijenosti. Presjek temelja je 40/40 cm. U stavku uračuanti armiranje temelja u donjoj zoni armaturnom mrežom 2xQ424 . Beton ugraditi i njegovati po propisima . Obračun po m³.</t>
  </si>
  <si>
    <t>Nabavka materijala  i ugradnja betona MB 30 za zid partera u odgovarajućoj oplati sa vibriranjem do potpune zbijenosti. Debljina zida 20 cm i visina h = 20 cm. U stavku uračunati armiranje zida obostrano armaturnom mrežom Q257 sa potrebnim uzengijama. Beton ugraditi i njegovati po propisima . Obračun po m³.</t>
  </si>
  <si>
    <t>Nabava i postavljanje jednokrilne kapije za pješake od čeličnih profila sa ispunom od panelne ograde, dimenzija 120/225 cm. Kapiju opremiti svim potrebnim okovom i bravom. Obračun je po komadu.</t>
  </si>
  <si>
    <t>Geodetsko snimanje postojećeg stanja, te obilježavanje i iskolčenje elemenata igrališta i pratećih objekata.U cijenu uračunati elaborat iskolčenja  i iskolčenje igračaka sa svim elementima te izrada skice postojećeg stanja.</t>
  </si>
  <si>
    <r>
      <t>Nabavka materijala i ugradnja betona MB 30 za ab greda u odgovarajućoj glatkoj oplati kao završetak visokog parternog zida, vibrirane do potpune zbijenosti. Presjek greda je 20/25 cm. Grede armirati 4</t>
    </r>
    <r>
      <rPr>
        <sz val="12"/>
        <rFont val="Calibri"/>
        <family val="2"/>
        <charset val="238"/>
      </rPr>
      <t>Ø</t>
    </r>
    <r>
      <rPr>
        <sz val="12"/>
        <rFont val="Arial"/>
        <family val="2"/>
        <charset val="238"/>
      </rPr>
      <t xml:space="preserve">12 i uzengijama </t>
    </r>
    <r>
      <rPr>
        <sz val="12"/>
        <rFont val="Calibri"/>
        <family val="2"/>
        <charset val="238"/>
      </rPr>
      <t>Ø</t>
    </r>
    <r>
      <rPr>
        <sz val="12"/>
        <rFont val="Arial"/>
        <family val="2"/>
        <charset val="238"/>
      </rPr>
      <t>8/25 cm. U gredu je potrebno ugraditi čelične ankere od vijaka M12 dužine 50cm za ankerisanje drvenih greda pergole. Beton ugraditi i njegovati po propisima. U stavku uračunati armiranje, betoniranje i sav ostali potreban rad i materijal. Obračun po m³ ugrađenog betona zajedno sa potrebnom skelom i oplatom.</t>
    </r>
  </si>
  <si>
    <t>Ravnanje prostora, šalovanje i betoniranje rampe za invalide na glavnom ulazu  širine 300cm i dužine 2,80m. Zajedno sa rampom se izvode parapetni zid ograde visine 80cm i debljine 20cm . Ukupna konstrukcija se radi od betona MB30 , armiranog sa prosječno 90kg/m3 armature MAR 500/560.</t>
  </si>
  <si>
    <t>Ravnanje prostora, šalovanje i betoniranje rampe za invalide na dijelu  prema WC-u svijetle širine 150cm i dužine 2,50m. Zajedno sa rampom se izvode parapetni zidić ograde visine 30cm i debljine 20cm . Ukupna konstrukcija se radi od betona MB30 , armiranog sa prosječno 90kg/m3 armature MAR 500/560.</t>
  </si>
  <si>
    <t>Priprema podloge sačmarenjem. Svi alati i oprema moraju biti spojeni na industrijske usisivače kako bi se proces odvijao bez prašine</t>
  </si>
  <si>
    <t>Nabavka, transport i ugradnja materijala, podne obloge  preko pripremljenih površina. Ugradnju raditi prema sljedećim slojevima:                                                                  * Gumeni tepih debljine 6,0 mm ljepljen poliuretanskim ljepilom za podlogu. Potrošnja cca 1,0 kg/m2                            * Nosivi sloj akrilne smole na pripremljenu podlogu. Sloj se nanaosi zupčastim gleterima. Potrošnja cca 1,20 kg/m2           * Novi nosivi sloj akrilne smole. Potrošnja cca 0,65 kg/m2                            * Završni sloj akrilne smole u boji po izboru Investotora iz ton karte Potrpšnja 0,60 kg/m2</t>
  </si>
  <si>
    <t>4.06.</t>
  </si>
  <si>
    <t xml:space="preserve">Iscrtavanje linija terena. Boja linija bijela
Obračun po m'. </t>
  </si>
  <si>
    <t>Nabavka, razastiranje, valjanje i nabijanje tamponskog sloja debljine 20 cm . Sloj od drobljenog kamena - šljunka,planiranog sa padovima i dobro nabijenog do potpune zbijenosti min Ms = 50 MN/m².Obračun po m³.</t>
  </si>
</sst>
</file>

<file path=xl/styles.xml><?xml version="1.0" encoding="utf-8"?>
<styleSheet xmlns="http://schemas.openxmlformats.org/spreadsheetml/2006/main">
  <numFmts count="1">
    <numFmt numFmtId="164" formatCode="mmm/dd"/>
  </numFmts>
  <fonts count="13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rgb="FFFFFFCC"/>
        <b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2" fillId="3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ont="1"/>
    <xf numFmtId="0" fontId="1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/>
    <xf numFmtId="4" fontId="0" fillId="0" borderId="0" xfId="0" applyNumberFormat="1" applyFont="1" applyFill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4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/>
    <xf numFmtId="4" fontId="2" fillId="0" borderId="5" xfId="0" applyNumberFormat="1" applyFont="1" applyBorder="1" applyAlignment="1"/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0" fontId="0" fillId="0" borderId="10" xfId="0" applyFont="1" applyBorder="1"/>
    <xf numFmtId="0" fontId="1" fillId="0" borderId="11" xfId="0" applyFont="1" applyBorder="1"/>
    <xf numFmtId="4" fontId="1" fillId="0" borderId="11" xfId="0" applyNumberFormat="1" applyFont="1" applyFill="1" applyBorder="1"/>
    <xf numFmtId="4" fontId="1" fillId="0" borderId="11" xfId="0" applyNumberFormat="1" applyFont="1" applyBorder="1"/>
    <xf numFmtId="0" fontId="0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" fontId="2" fillId="2" borderId="9" xfId="0" applyNumberFormat="1" applyFont="1" applyFill="1" applyBorder="1"/>
    <xf numFmtId="164" fontId="0" fillId="0" borderId="10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4" fontId="2" fillId="0" borderId="11" xfId="0" applyNumberFormat="1" applyFont="1" applyFill="1" applyBorder="1"/>
    <xf numFmtId="4" fontId="2" fillId="3" borderId="11" xfId="0" applyNumberFormat="1" applyFont="1" applyFill="1" applyBorder="1"/>
    <xf numFmtId="0" fontId="2" fillId="4" borderId="8" xfId="0" applyFont="1" applyFill="1" applyBorder="1" applyAlignment="1">
      <alignment horizontal="center"/>
    </xf>
    <xf numFmtId="4" fontId="2" fillId="4" borderId="9" xfId="0" applyNumberFormat="1" applyFont="1" applyFill="1" applyBorder="1"/>
    <xf numFmtId="0" fontId="2" fillId="0" borderId="11" xfId="0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top"/>
    </xf>
    <xf numFmtId="0" fontId="0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0" fillId="0" borderId="1" xfId="0" applyFont="1" applyBorder="1"/>
    <xf numFmtId="4" fontId="2" fillId="0" borderId="15" xfId="0" applyNumberFormat="1" applyFont="1" applyBorder="1" applyAlignment="1"/>
    <xf numFmtId="4" fontId="2" fillId="0" borderId="16" xfId="0" applyNumberFormat="1" applyFont="1" applyBorder="1" applyAlignment="1"/>
    <xf numFmtId="0" fontId="2" fillId="0" borderId="16" xfId="0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wrapText="1"/>
    </xf>
    <xf numFmtId="0" fontId="2" fillId="5" borderId="19" xfId="0" applyFont="1" applyFill="1" applyBorder="1" applyAlignment="1"/>
    <xf numFmtId="0" fontId="2" fillId="0" borderId="19" xfId="0" applyFont="1" applyFill="1" applyBorder="1" applyAlignment="1"/>
    <xf numFmtId="0" fontId="1" fillId="0" borderId="19" xfId="0" applyFont="1" applyBorder="1"/>
    <xf numFmtId="0" fontId="2" fillId="0" borderId="20" xfId="0" applyFont="1" applyFill="1" applyBorder="1"/>
    <xf numFmtId="0" fontId="1" fillId="0" borderId="21" xfId="0" applyFont="1" applyFill="1" applyBorder="1" applyAlignment="1">
      <alignment horizontal="left"/>
    </xf>
    <xf numFmtId="0" fontId="2" fillId="0" borderId="1" xfId="0" applyFont="1" applyFill="1" applyBorder="1"/>
    <xf numFmtId="0" fontId="0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justify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 readingOrder="1"/>
    </xf>
    <xf numFmtId="0" fontId="0" fillId="0" borderId="0" xfId="0" applyFont="1" applyFill="1" applyBorder="1"/>
    <xf numFmtId="4" fontId="0" fillId="0" borderId="0" xfId="0" applyNumberFormat="1" applyFont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" fontId="0" fillId="0" borderId="10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/>
    <xf numFmtId="0" fontId="8" fillId="0" borderId="11" xfId="0" applyFont="1" applyFill="1" applyBorder="1" applyAlignment="1">
      <alignment horizontal="left"/>
    </xf>
    <xf numFmtId="4" fontId="1" fillId="3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3" borderId="23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164" fontId="0" fillId="6" borderId="12" xfId="0" applyNumberFormat="1" applyFont="1" applyFill="1" applyBorder="1" applyAlignment="1">
      <alignment horizontal="center" vertical="top"/>
    </xf>
    <xf numFmtId="0" fontId="2" fillId="6" borderId="13" xfId="0" applyFont="1" applyFill="1" applyBorder="1" applyAlignment="1">
      <alignment horizontal="right" wrapText="1"/>
    </xf>
    <xf numFmtId="0" fontId="1" fillId="6" borderId="13" xfId="0" applyFont="1" applyFill="1" applyBorder="1" applyAlignment="1">
      <alignment horizontal="center"/>
    </xf>
    <xf numFmtId="4" fontId="1" fillId="6" borderId="13" xfId="0" applyNumberFormat="1" applyFont="1" applyFill="1" applyBorder="1" applyAlignment="1">
      <alignment horizontal="center"/>
    </xf>
    <xf numFmtId="0" fontId="0" fillId="8" borderId="12" xfId="0" applyFont="1" applyFill="1" applyBorder="1"/>
    <xf numFmtId="0" fontId="2" fillId="8" borderId="13" xfId="0" applyFont="1" applyFill="1" applyBorder="1" applyAlignment="1">
      <alignment horizontal="right" wrapText="1"/>
    </xf>
    <xf numFmtId="0" fontId="1" fillId="8" borderId="13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0" fillId="6" borderId="12" xfId="0" applyFont="1" applyFill="1" applyBorder="1"/>
    <xf numFmtId="0" fontId="0" fillId="7" borderId="14" xfId="0" applyFont="1" applyFill="1" applyBorder="1"/>
    <xf numFmtId="164" fontId="0" fillId="0" borderId="2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right" wrapText="1"/>
    </xf>
    <xf numFmtId="0" fontId="1" fillId="0" borderId="11" xfId="0" applyFont="1" applyBorder="1" applyAlignment="1">
      <alignment horizontal="left" vertical="top" wrapText="1"/>
    </xf>
    <xf numFmtId="4" fontId="5" fillId="0" borderId="3" xfId="0" applyNumberFormat="1" applyFont="1" applyBorder="1" applyAlignment="1"/>
    <xf numFmtId="4" fontId="2" fillId="0" borderId="2" xfId="0" applyNumberFormat="1" applyFont="1" applyBorder="1" applyAlignment="1"/>
    <xf numFmtId="4" fontId="2" fillId="0" borderId="17" xfId="0" applyNumberFormat="1" applyFont="1" applyBorder="1" applyAlignment="1"/>
    <xf numFmtId="4" fontId="2" fillId="0" borderId="7" xfId="0" applyNumberFormat="1" applyFont="1" applyBorder="1" applyAlignment="1"/>
    <xf numFmtId="4" fontId="1" fillId="9" borderId="29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right" vertical="top"/>
    </xf>
    <xf numFmtId="49" fontId="1" fillId="0" borderId="27" xfId="0" applyNumberFormat="1" applyFont="1" applyFill="1" applyBorder="1" applyAlignment="1">
      <alignment horizontal="left" vertical="top" wrapText="1" readingOrder="1"/>
    </xf>
    <xf numFmtId="0" fontId="1" fillId="0" borderId="27" xfId="0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49" fontId="0" fillId="9" borderId="27" xfId="0" applyNumberFormat="1" applyFont="1" applyFill="1" applyBorder="1" applyAlignment="1">
      <alignment horizontal="right" vertical="top"/>
    </xf>
    <xf numFmtId="0" fontId="0" fillId="0" borderId="30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left" vertical="top" wrapText="1"/>
    </xf>
    <xf numFmtId="0" fontId="2" fillId="6" borderId="32" xfId="0" applyFont="1" applyFill="1" applyBorder="1" applyAlignment="1">
      <alignment horizontal="right" wrapText="1"/>
    </xf>
    <xf numFmtId="0" fontId="1" fillId="6" borderId="32" xfId="0" applyFont="1" applyFill="1" applyBorder="1" applyAlignment="1">
      <alignment horizontal="center"/>
    </xf>
    <xf numFmtId="4" fontId="1" fillId="6" borderId="32" xfId="0" applyNumberFormat="1" applyFont="1" applyFill="1" applyBorder="1" applyAlignment="1">
      <alignment horizontal="center"/>
    </xf>
    <xf numFmtId="4" fontId="1" fillId="0" borderId="29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9" borderId="27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vertical="center" wrapText="1"/>
    </xf>
    <xf numFmtId="0" fontId="1" fillId="9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1" fillId="9" borderId="29" xfId="0" applyNumberFormat="1" applyFont="1" applyFill="1" applyBorder="1" applyAlignment="1">
      <alignment horizontal="center" vertical="center" wrapText="1"/>
    </xf>
    <xf numFmtId="4" fontId="1" fillId="9" borderId="27" xfId="0" applyNumberFormat="1" applyFont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 wrapText="1"/>
    </xf>
    <xf numFmtId="4" fontId="1" fillId="0" borderId="34" xfId="0" applyNumberFormat="1" applyFont="1" applyBorder="1" applyAlignment="1">
      <alignment horizontal="center" vertical="center" wrapText="1"/>
    </xf>
    <xf numFmtId="4" fontId="1" fillId="9" borderId="2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4" fontId="2" fillId="0" borderId="35" xfId="0" applyNumberFormat="1" applyFont="1" applyBorder="1" applyAlignment="1">
      <alignment horizontal="right"/>
    </xf>
    <xf numFmtId="4" fontId="2" fillId="0" borderId="36" xfId="0" applyNumberFormat="1" applyFont="1" applyBorder="1" applyAlignment="1"/>
    <xf numFmtId="4" fontId="5" fillId="0" borderId="37" xfId="0" applyNumberFormat="1" applyFont="1" applyBorder="1" applyAlignment="1"/>
    <xf numFmtId="4" fontId="5" fillId="0" borderId="35" xfId="0" applyNumberFormat="1" applyFont="1" applyBorder="1" applyAlignment="1">
      <alignment horizontal="right"/>
    </xf>
    <xf numFmtId="0" fontId="2" fillId="6" borderId="3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4" fontId="1" fillId="0" borderId="27" xfId="0" applyNumberFormat="1" applyFont="1" applyFill="1" applyBorder="1" applyAlignment="1">
      <alignment horizontal="right" vertical="center"/>
    </xf>
    <xf numFmtId="4" fontId="2" fillId="8" borderId="13" xfId="0" applyNumberFormat="1" applyFont="1" applyFill="1" applyBorder="1" applyAlignment="1"/>
    <xf numFmtId="4" fontId="2" fillId="3" borderId="35" xfId="0" applyNumberFormat="1" applyFont="1" applyFill="1" applyBorder="1" applyAlignment="1"/>
    <xf numFmtId="0" fontId="1" fillId="0" borderId="35" xfId="0" applyFont="1" applyBorder="1" applyAlignment="1"/>
    <xf numFmtId="0" fontId="1" fillId="2" borderId="9" xfId="0" applyFont="1" applyFill="1" applyBorder="1" applyAlignment="1"/>
    <xf numFmtId="0" fontId="1" fillId="0" borderId="27" xfId="0" applyFont="1" applyBorder="1" applyAlignment="1"/>
    <xf numFmtId="4" fontId="1" fillId="0" borderId="27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2" fillId="6" borderId="13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4" fontId="1" fillId="0" borderId="27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4" fontId="9" fillId="0" borderId="27" xfId="0" applyNumberFormat="1" applyFont="1" applyFill="1" applyBorder="1" applyAlignment="1">
      <alignment horizontal="right" vertical="center" wrapText="1"/>
    </xf>
    <xf numFmtId="4" fontId="2" fillId="8" borderId="13" xfId="0" applyNumberFormat="1" applyFont="1" applyFill="1" applyBorder="1" applyAlignment="1">
      <alignment horizontal="right"/>
    </xf>
    <xf numFmtId="4" fontId="2" fillId="3" borderId="35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2" fillId="6" borderId="32" xfId="0" applyNumberFormat="1" applyFont="1" applyFill="1" applyBorder="1" applyAlignment="1">
      <alignment horizontal="right"/>
    </xf>
    <xf numFmtId="4" fontId="2" fillId="0" borderId="35" xfId="0" applyNumberFormat="1" applyFont="1" applyFill="1" applyBorder="1" applyAlignment="1">
      <alignment horizontal="right"/>
    </xf>
    <xf numFmtId="0" fontId="1" fillId="0" borderId="35" xfId="0" applyFont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4" fontId="2" fillId="0" borderId="40" xfId="0" applyNumberFormat="1" applyFont="1" applyBorder="1" applyAlignment="1"/>
    <xf numFmtId="4" fontId="2" fillId="0" borderId="41" xfId="0" applyNumberFormat="1" applyFont="1" applyBorder="1" applyAlignment="1"/>
    <xf numFmtId="4" fontId="2" fillId="0" borderId="41" xfId="0" applyNumberFormat="1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4" fontId="2" fillId="0" borderId="42" xfId="0" applyNumberFormat="1" applyFont="1" applyBorder="1" applyAlignment="1"/>
    <xf numFmtId="0" fontId="0" fillId="0" borderId="0" xfId="0" applyFont="1" applyAlignment="1">
      <alignment horizontal="left" vertical="top"/>
    </xf>
    <xf numFmtId="4" fontId="0" fillId="0" borderId="0" xfId="0" applyNumberFormat="1" applyFont="1" applyAlignment="1">
      <alignment horizontal="left" vertical="top"/>
    </xf>
    <xf numFmtId="0" fontId="11" fillId="0" borderId="0" xfId="1"/>
    <xf numFmtId="0" fontId="1" fillId="0" borderId="44" xfId="1" applyFont="1" applyBorder="1" applyAlignment="1">
      <alignment horizontal="left" vertical="top" wrapText="1"/>
    </xf>
    <xf numFmtId="4" fontId="1" fillId="0" borderId="43" xfId="1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right" vertical="center"/>
    </xf>
    <xf numFmtId="0" fontId="0" fillId="9" borderId="0" xfId="0" applyFont="1" applyFill="1" applyBorder="1"/>
    <xf numFmtId="0" fontId="2" fillId="9" borderId="0" xfId="0" applyFont="1" applyFill="1" applyBorder="1" applyAlignment="1">
      <alignment horizontal="right" wrapText="1"/>
    </xf>
    <xf numFmtId="0" fontId="1" fillId="9" borderId="0" xfId="0" applyFont="1" applyFill="1" applyBorder="1" applyAlignment="1">
      <alignment horizontal="center"/>
    </xf>
    <xf numFmtId="4" fontId="1" fillId="9" borderId="0" xfId="0" applyNumberFormat="1" applyFont="1" applyFill="1" applyBorder="1" applyAlignment="1">
      <alignment horizontal="center"/>
    </xf>
    <xf numFmtId="4" fontId="2" fillId="9" borderId="35" xfId="0" applyNumberFormat="1" applyFont="1" applyFill="1" applyBorder="1" applyAlignment="1">
      <alignment horizontal="right"/>
    </xf>
    <xf numFmtId="49" fontId="0" fillId="0" borderId="43" xfId="1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9" fontId="0" fillId="0" borderId="46" xfId="1" applyNumberFormat="1" applyFont="1" applyBorder="1" applyAlignment="1">
      <alignment horizontal="center" vertical="center"/>
    </xf>
    <xf numFmtId="0" fontId="1" fillId="0" borderId="47" xfId="1" applyFont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 wrapText="1"/>
    </xf>
    <xf numFmtId="4" fontId="1" fillId="0" borderId="47" xfId="1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</cellXfs>
  <cellStyles count="2">
    <cellStyle name="Normal" xfId="0" builtinId="0"/>
    <cellStyle name="Normalno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1935480</xdr:colOff>
      <xdr:row>1</xdr:row>
      <xdr:rowOff>0</xdr:rowOff>
    </xdr:to>
    <xdr:pic>
      <xdr:nvPicPr>
        <xdr:cNvPr id="5" name="Picture 1" descr="menorandum arhitekt crno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23266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view="pageBreakPreview" topLeftCell="A99" zoomScale="106" zoomScaleNormal="90" zoomScaleSheetLayoutView="106" zoomScalePageLayoutView="110" workbookViewId="0">
      <selection activeCell="B94" sqref="B94"/>
    </sheetView>
  </sheetViews>
  <sheetFormatPr defaultColWidth="9.140625" defaultRowHeight="14.25" customHeight="1"/>
  <cols>
    <col min="1" max="1" width="8" style="1" customWidth="1"/>
    <col min="2" max="2" width="58.7109375" style="1" customWidth="1"/>
    <col min="3" max="3" width="10.85546875" style="1" customWidth="1"/>
    <col min="4" max="4" width="11.7109375" style="11" bestFit="1" customWidth="1"/>
    <col min="5" max="5" width="12.28515625" style="11" customWidth="1"/>
    <col min="6" max="6" width="15.28515625" style="2" customWidth="1"/>
    <col min="7" max="14" width="9.140625" style="1"/>
    <col min="15" max="15" width="10.85546875" style="1" customWidth="1"/>
    <col min="16" max="16384" width="9.140625" style="1"/>
  </cols>
  <sheetData>
    <row r="1" spans="1:8" customFormat="1" ht="52.9" customHeight="1">
      <c r="A1" s="210" t="s">
        <v>75</v>
      </c>
      <c r="B1" s="210"/>
      <c r="C1" s="210"/>
      <c r="D1" s="210"/>
      <c r="E1" s="210"/>
      <c r="F1" s="210"/>
      <c r="G1" s="210"/>
      <c r="H1" s="210"/>
    </row>
    <row r="2" spans="1:8" s="188" customFormat="1" ht="14.25" customHeight="1">
      <c r="D2" s="189"/>
      <c r="E2" s="189"/>
    </row>
    <row r="3" spans="1:8" ht="47.25" customHeight="1">
      <c r="A3" s="97" t="s">
        <v>50</v>
      </c>
      <c r="B3" s="98" t="s">
        <v>0</v>
      </c>
      <c r="C3" s="99" t="s">
        <v>1</v>
      </c>
      <c r="D3" s="100" t="s">
        <v>2</v>
      </c>
      <c r="E3" s="101" t="s">
        <v>3</v>
      </c>
      <c r="F3" s="156" t="s">
        <v>4</v>
      </c>
    </row>
    <row r="4" spans="1:8" ht="17.25" customHeight="1">
      <c r="B4" s="3"/>
      <c r="C4" s="3"/>
      <c r="D4" s="13"/>
      <c r="E4" s="13"/>
      <c r="F4" s="157"/>
    </row>
    <row r="5" spans="1:8" ht="17.25" customHeight="1">
      <c r="A5" s="30">
        <v>1</v>
      </c>
      <c r="B5" s="77" t="s">
        <v>5</v>
      </c>
      <c r="C5" s="31"/>
      <c r="D5" s="32"/>
      <c r="E5" s="32"/>
      <c r="F5" s="158"/>
    </row>
    <row r="6" spans="1:8" ht="18" customHeight="1">
      <c r="A6" s="33"/>
      <c r="B6" s="34"/>
      <c r="C6" s="34"/>
      <c r="D6" s="35"/>
      <c r="E6" s="36"/>
      <c r="F6" s="159"/>
    </row>
    <row r="7" spans="1:8" ht="42.6" customHeight="1">
      <c r="A7" s="83" t="s">
        <v>6</v>
      </c>
      <c r="B7" s="148" t="s">
        <v>34</v>
      </c>
      <c r="C7" s="84" t="s">
        <v>7</v>
      </c>
      <c r="D7" s="85">
        <v>1</v>
      </c>
      <c r="E7" s="85"/>
      <c r="F7" s="160"/>
    </row>
    <row r="8" spans="1:8" ht="66.599999999999994" customHeight="1">
      <c r="A8" s="83" t="s">
        <v>8</v>
      </c>
      <c r="B8" s="148" t="s">
        <v>9</v>
      </c>
      <c r="C8" s="84" t="s">
        <v>7</v>
      </c>
      <c r="D8" s="85">
        <v>1</v>
      </c>
      <c r="E8" s="85"/>
      <c r="F8" s="160"/>
    </row>
    <row r="9" spans="1:8" ht="78" customHeight="1">
      <c r="A9" s="83" t="s">
        <v>10</v>
      </c>
      <c r="B9" s="148" t="s">
        <v>113</v>
      </c>
      <c r="C9" s="84" t="s">
        <v>7</v>
      </c>
      <c r="D9" s="85">
        <v>1</v>
      </c>
      <c r="E9" s="85"/>
      <c r="F9" s="160"/>
    </row>
    <row r="10" spans="1:8" ht="49.5" customHeight="1">
      <c r="A10" s="83" t="s">
        <v>82</v>
      </c>
      <c r="B10" s="148" t="s">
        <v>80</v>
      </c>
      <c r="C10" s="84" t="s">
        <v>81</v>
      </c>
      <c r="D10" s="85">
        <v>907</v>
      </c>
      <c r="E10" s="85"/>
      <c r="F10" s="160"/>
    </row>
    <row r="11" spans="1:8" ht="63" customHeight="1">
      <c r="A11" s="86" t="s">
        <v>12</v>
      </c>
      <c r="B11" s="148" t="s">
        <v>78</v>
      </c>
      <c r="C11" s="84" t="s">
        <v>35</v>
      </c>
      <c r="D11" s="85">
        <v>80</v>
      </c>
      <c r="E11" s="85"/>
      <c r="F11" s="160"/>
    </row>
    <row r="12" spans="1:8" ht="52.15" customHeight="1">
      <c r="A12" s="86" t="s">
        <v>36</v>
      </c>
      <c r="B12" s="148" t="s">
        <v>51</v>
      </c>
      <c r="C12" s="84" t="s">
        <v>30</v>
      </c>
      <c r="D12" s="85">
        <v>1</v>
      </c>
      <c r="E12" s="85"/>
      <c r="F12" s="160"/>
    </row>
    <row r="13" spans="1:8" ht="54.75" customHeight="1">
      <c r="A13" s="86" t="s">
        <v>37</v>
      </c>
      <c r="B13" s="148" t="s">
        <v>79</v>
      </c>
      <c r="C13" s="84" t="s">
        <v>11</v>
      </c>
      <c r="D13" s="85">
        <v>42</v>
      </c>
      <c r="E13" s="85"/>
      <c r="F13" s="193"/>
    </row>
    <row r="14" spans="1:8" ht="49.5" customHeight="1">
      <c r="A14" s="83" t="s">
        <v>108</v>
      </c>
      <c r="B14" s="148" t="s">
        <v>109</v>
      </c>
      <c r="C14" s="84" t="s">
        <v>11</v>
      </c>
      <c r="D14" s="85">
        <v>72</v>
      </c>
      <c r="E14" s="85"/>
      <c r="F14" s="160"/>
    </row>
    <row r="15" spans="1:8" ht="17.25" customHeight="1">
      <c r="A15" s="110"/>
      <c r="B15" s="111" t="s">
        <v>15</v>
      </c>
      <c r="C15" s="112"/>
      <c r="D15" s="113"/>
      <c r="E15" s="113"/>
      <c r="F15" s="161"/>
    </row>
    <row r="16" spans="1:8" ht="17.25" customHeight="1">
      <c r="A16" s="74"/>
      <c r="B16" s="5"/>
      <c r="C16" s="75"/>
      <c r="D16" s="22"/>
      <c r="E16" s="22"/>
      <c r="F16" s="162"/>
    </row>
    <row r="17" spans="1:6" ht="43.5" customHeight="1">
      <c r="A17" s="97" t="s">
        <v>50</v>
      </c>
      <c r="B17" s="98" t="s">
        <v>0</v>
      </c>
      <c r="C17" s="99" t="s">
        <v>1</v>
      </c>
      <c r="D17" s="100" t="s">
        <v>2</v>
      </c>
      <c r="E17" s="101" t="s">
        <v>3</v>
      </c>
      <c r="F17" s="156" t="s">
        <v>4</v>
      </c>
    </row>
    <row r="18" spans="1:6" ht="17.25" customHeight="1">
      <c r="B18" s="4"/>
      <c r="C18" s="4"/>
      <c r="D18" s="14"/>
      <c r="E18" s="17"/>
      <c r="F18" s="163"/>
    </row>
    <row r="19" spans="1:6" ht="17.25" customHeight="1">
      <c r="A19" s="30">
        <v>2</v>
      </c>
      <c r="B19" s="77" t="s">
        <v>41</v>
      </c>
      <c r="C19" s="31"/>
      <c r="D19" s="32"/>
      <c r="E19" s="32"/>
      <c r="F19" s="164"/>
    </row>
    <row r="20" spans="1:6" ht="17.25" customHeight="1">
      <c r="A20" s="33"/>
      <c r="B20" s="34"/>
      <c r="C20" s="34"/>
      <c r="D20" s="35"/>
      <c r="E20" s="36"/>
      <c r="F20" s="165"/>
    </row>
    <row r="21" spans="1:6" ht="73.5" customHeight="1">
      <c r="A21" s="83" t="s">
        <v>16</v>
      </c>
      <c r="B21" s="149" t="s">
        <v>83</v>
      </c>
      <c r="C21" s="84" t="s">
        <v>17</v>
      </c>
      <c r="D21" s="85">
        <v>181</v>
      </c>
      <c r="E21" s="85"/>
      <c r="F21" s="166"/>
    </row>
    <row r="22" spans="1:6" ht="51.6" customHeight="1">
      <c r="A22" s="83" t="s">
        <v>26</v>
      </c>
      <c r="B22" s="149" t="s">
        <v>54</v>
      </c>
      <c r="C22" s="84" t="s">
        <v>17</v>
      </c>
      <c r="D22" s="85">
        <v>5</v>
      </c>
      <c r="E22" s="85"/>
      <c r="F22" s="166"/>
    </row>
    <row r="23" spans="1:6" ht="51.6" customHeight="1">
      <c r="A23" s="83" t="s">
        <v>28</v>
      </c>
      <c r="B23" s="149" t="s">
        <v>84</v>
      </c>
      <c r="C23" s="84" t="s">
        <v>17</v>
      </c>
      <c r="D23" s="85">
        <v>2</v>
      </c>
      <c r="E23" s="85"/>
      <c r="F23" s="166"/>
    </row>
    <row r="24" spans="1:6" ht="72" customHeight="1">
      <c r="A24" s="83" t="s">
        <v>40</v>
      </c>
      <c r="B24" s="149" t="s">
        <v>121</v>
      </c>
      <c r="C24" s="84" t="s">
        <v>17</v>
      </c>
      <c r="D24" s="87">
        <v>181</v>
      </c>
      <c r="E24" s="85"/>
      <c r="F24" s="166"/>
    </row>
    <row r="25" spans="1:6" ht="52.9" customHeight="1">
      <c r="A25" s="93" t="s">
        <v>59</v>
      </c>
      <c r="B25" s="119" t="s">
        <v>85</v>
      </c>
      <c r="C25" s="84" t="s">
        <v>17</v>
      </c>
      <c r="D25" s="85">
        <v>7</v>
      </c>
      <c r="E25" s="92"/>
      <c r="F25" s="166"/>
    </row>
    <row r="26" spans="1:6" ht="32.25" customHeight="1">
      <c r="A26" s="93" t="s">
        <v>86</v>
      </c>
      <c r="B26" s="119" t="s">
        <v>87</v>
      </c>
      <c r="C26" s="84" t="s">
        <v>17</v>
      </c>
      <c r="D26" s="85">
        <v>11.3</v>
      </c>
      <c r="E26" s="92"/>
      <c r="F26" s="166"/>
    </row>
    <row r="27" spans="1:6" ht="21.75" customHeight="1">
      <c r="A27" s="102"/>
      <c r="B27" s="103"/>
      <c r="C27" s="104"/>
      <c r="D27" s="95"/>
      <c r="E27" s="105"/>
      <c r="F27" s="167"/>
    </row>
    <row r="28" spans="1:6" ht="19.5" customHeight="1">
      <c r="A28" s="106"/>
      <c r="B28" s="107" t="s">
        <v>15</v>
      </c>
      <c r="C28" s="108"/>
      <c r="D28" s="109"/>
      <c r="E28" s="109"/>
      <c r="F28" s="168"/>
    </row>
    <row r="29" spans="1:6" ht="20.45" customHeight="1">
      <c r="A29" s="8"/>
      <c r="B29" s="9"/>
      <c r="C29" s="6"/>
      <c r="D29" s="15"/>
      <c r="E29" s="19"/>
      <c r="F29" s="152"/>
    </row>
    <row r="30" spans="1:6" ht="47.25" customHeight="1">
      <c r="A30" s="97" t="s">
        <v>50</v>
      </c>
      <c r="B30" s="98" t="s">
        <v>0</v>
      </c>
      <c r="C30" s="99" t="s">
        <v>1</v>
      </c>
      <c r="D30" s="100" t="s">
        <v>2</v>
      </c>
      <c r="E30" s="101" t="s">
        <v>3</v>
      </c>
      <c r="F30" s="156" t="s">
        <v>4</v>
      </c>
    </row>
    <row r="31" spans="1:6" ht="17.25" customHeight="1">
      <c r="A31" s="30">
        <v>3</v>
      </c>
      <c r="B31" s="212" t="s">
        <v>88</v>
      </c>
      <c r="C31" s="212"/>
      <c r="D31" s="43"/>
      <c r="E31" s="43"/>
      <c r="F31" s="169"/>
    </row>
    <row r="32" spans="1:6" ht="14.85" customHeight="1">
      <c r="A32" s="40"/>
      <c r="B32" s="41"/>
      <c r="C32" s="42"/>
      <c r="D32" s="35"/>
      <c r="E32" s="36"/>
      <c r="F32" s="159"/>
    </row>
    <row r="33" spans="1:6" ht="99.75" customHeight="1">
      <c r="A33" s="88" t="s">
        <v>19</v>
      </c>
      <c r="B33" s="149" t="s">
        <v>110</v>
      </c>
      <c r="C33" s="84" t="s">
        <v>17</v>
      </c>
      <c r="D33" s="85">
        <v>11.55</v>
      </c>
      <c r="E33" s="85"/>
      <c r="F33" s="166"/>
    </row>
    <row r="34" spans="1:6" ht="16.5" customHeight="1">
      <c r="A34" s="88"/>
      <c r="B34" s="149"/>
      <c r="C34" s="84"/>
      <c r="D34" s="85"/>
      <c r="E34" s="85"/>
      <c r="F34" s="166"/>
    </row>
    <row r="35" spans="1:6" ht="96.75" customHeight="1">
      <c r="A35" s="83" t="s">
        <v>42</v>
      </c>
      <c r="B35" s="149" t="s">
        <v>111</v>
      </c>
      <c r="C35" s="84" t="s">
        <v>17</v>
      </c>
      <c r="D35" s="85">
        <v>3</v>
      </c>
      <c r="E35" s="85"/>
      <c r="F35" s="166"/>
    </row>
    <row r="36" spans="1:6" ht="13.5" customHeight="1">
      <c r="A36" s="37"/>
      <c r="B36" s="78"/>
      <c r="C36" s="38"/>
      <c r="D36" s="39"/>
      <c r="E36" s="39"/>
      <c r="F36" s="170"/>
    </row>
    <row r="37" spans="1:6" ht="123.75" customHeight="1">
      <c r="A37" s="83" t="s">
        <v>89</v>
      </c>
      <c r="B37" s="149" t="s">
        <v>90</v>
      </c>
      <c r="C37" s="84" t="s">
        <v>17</v>
      </c>
      <c r="D37" s="85">
        <v>0.5</v>
      </c>
      <c r="E37" s="85"/>
      <c r="F37" s="166"/>
    </row>
    <row r="38" spans="1:6" ht="13.5" customHeight="1">
      <c r="A38" s="37"/>
      <c r="B38" s="78"/>
      <c r="C38" s="38"/>
      <c r="D38" s="39"/>
      <c r="E38" s="39"/>
      <c r="F38" s="170"/>
    </row>
    <row r="39" spans="1:6" ht="152.25" customHeight="1">
      <c r="A39" s="83" t="s">
        <v>91</v>
      </c>
      <c r="B39" s="149" t="s">
        <v>114</v>
      </c>
      <c r="C39" s="84" t="s">
        <v>17</v>
      </c>
      <c r="D39" s="85">
        <v>0.65</v>
      </c>
      <c r="E39" s="85"/>
      <c r="F39" s="166"/>
    </row>
    <row r="40" spans="1:6" ht="13.5" customHeight="1">
      <c r="A40" s="37"/>
      <c r="B40" s="78"/>
      <c r="C40" s="38"/>
      <c r="D40" s="39"/>
      <c r="E40" s="39"/>
      <c r="F40" s="170"/>
    </row>
    <row r="41" spans="1:6" ht="60">
      <c r="A41" s="83" t="s">
        <v>92</v>
      </c>
      <c r="B41" s="149" t="s">
        <v>74</v>
      </c>
      <c r="C41" s="84" t="s">
        <v>17</v>
      </c>
      <c r="D41" s="85">
        <v>7</v>
      </c>
      <c r="E41" s="85"/>
      <c r="F41" s="166"/>
    </row>
    <row r="42" spans="1:6" ht="13.5" customHeight="1">
      <c r="A42" s="37"/>
      <c r="B42" s="78"/>
      <c r="C42" s="38"/>
      <c r="D42" s="39"/>
      <c r="E42" s="39"/>
      <c r="F42" s="170"/>
    </row>
    <row r="43" spans="1:6" ht="90">
      <c r="A43" s="83" t="s">
        <v>93</v>
      </c>
      <c r="B43" s="149" t="s">
        <v>115</v>
      </c>
      <c r="C43" s="84" t="s">
        <v>11</v>
      </c>
      <c r="D43" s="85">
        <v>3</v>
      </c>
      <c r="E43" s="85"/>
      <c r="F43" s="166"/>
    </row>
    <row r="44" spans="1:6" ht="13.5" customHeight="1">
      <c r="A44" s="37"/>
      <c r="B44" s="78"/>
      <c r="C44" s="38"/>
      <c r="D44" s="39"/>
      <c r="E44" s="39"/>
      <c r="F44" s="170"/>
    </row>
    <row r="45" spans="1:6" ht="99" customHeight="1">
      <c r="A45" s="83" t="s">
        <v>94</v>
      </c>
      <c r="B45" s="149" t="s">
        <v>116</v>
      </c>
      <c r="C45" s="84" t="s">
        <v>11</v>
      </c>
      <c r="D45" s="85">
        <v>2.5</v>
      </c>
      <c r="E45" s="85"/>
      <c r="F45" s="166"/>
    </row>
    <row r="46" spans="1:6" ht="13.5" customHeight="1">
      <c r="A46" s="37"/>
      <c r="B46" s="78"/>
      <c r="C46" s="38"/>
      <c r="D46" s="39"/>
      <c r="E46" s="39"/>
      <c r="F46" s="170"/>
    </row>
    <row r="47" spans="1:6" ht="16.5" customHeight="1">
      <c r="A47" s="114"/>
      <c r="B47" s="107" t="s">
        <v>15</v>
      </c>
      <c r="C47" s="108"/>
      <c r="D47" s="109"/>
      <c r="E47" s="109"/>
      <c r="F47" s="168"/>
    </row>
    <row r="48" spans="1:6" ht="16.5" customHeight="1">
      <c r="A48" s="194"/>
      <c r="B48" s="195"/>
      <c r="C48" s="196"/>
      <c r="D48" s="197"/>
      <c r="E48" s="197"/>
      <c r="F48" s="198"/>
    </row>
    <row r="49" spans="1:6" ht="47.25" customHeight="1">
      <c r="A49" s="97" t="s">
        <v>50</v>
      </c>
      <c r="B49" s="98" t="s">
        <v>0</v>
      </c>
      <c r="C49" s="99" t="s">
        <v>1</v>
      </c>
      <c r="D49" s="100" t="s">
        <v>2</v>
      </c>
      <c r="E49" s="101" t="s">
        <v>3</v>
      </c>
      <c r="F49" s="156" t="s">
        <v>4</v>
      </c>
    </row>
    <row r="50" spans="1:6" ht="17.25" customHeight="1">
      <c r="A50" s="30">
        <v>4</v>
      </c>
      <c r="B50" s="212" t="s">
        <v>53</v>
      </c>
      <c r="C50" s="212"/>
      <c r="D50" s="43"/>
      <c r="E50" s="43"/>
      <c r="F50" s="169"/>
    </row>
    <row r="51" spans="1:6" ht="14.85" customHeight="1">
      <c r="A51" s="40"/>
      <c r="B51" s="41"/>
      <c r="C51" s="42"/>
      <c r="D51" s="35"/>
      <c r="E51" s="36"/>
      <c r="F51" s="159"/>
    </row>
    <row r="52" spans="1:6" ht="85.9" customHeight="1">
      <c r="A52" s="83" t="s">
        <v>60</v>
      </c>
      <c r="B52" s="149" t="s">
        <v>71</v>
      </c>
      <c r="C52" s="84" t="s">
        <v>14</v>
      </c>
      <c r="D52" s="85">
        <v>907</v>
      </c>
      <c r="E52" s="85"/>
      <c r="F52" s="166"/>
    </row>
    <row r="53" spans="1:6" ht="13.5" customHeight="1">
      <c r="A53" s="37"/>
      <c r="B53" s="78"/>
      <c r="C53" s="38"/>
      <c r="D53" s="39"/>
      <c r="E53" s="39"/>
      <c r="F53" s="170"/>
    </row>
    <row r="54" spans="1:6" ht="85.9" customHeight="1">
      <c r="A54" s="83" t="s">
        <v>61</v>
      </c>
      <c r="B54" s="149" t="s">
        <v>76</v>
      </c>
      <c r="C54" s="84" t="s">
        <v>14</v>
      </c>
      <c r="D54" s="85">
        <v>5</v>
      </c>
      <c r="E54" s="85"/>
      <c r="F54" s="166"/>
    </row>
    <row r="55" spans="1:6" ht="13.5" customHeight="1">
      <c r="A55" s="37"/>
      <c r="B55" s="78"/>
      <c r="C55" s="38"/>
      <c r="D55" s="39"/>
      <c r="E55" s="39"/>
      <c r="F55" s="170"/>
    </row>
    <row r="56" spans="1:6" ht="48.75" customHeight="1">
      <c r="A56" s="83" t="s">
        <v>27</v>
      </c>
      <c r="B56" s="149" t="s">
        <v>117</v>
      </c>
      <c r="C56" s="84" t="s">
        <v>14</v>
      </c>
      <c r="D56" s="85">
        <v>907</v>
      </c>
      <c r="E56" s="85"/>
      <c r="F56" s="166"/>
    </row>
    <row r="57" spans="1:6" ht="13.5" customHeight="1">
      <c r="A57" s="37"/>
      <c r="B57" s="78"/>
      <c r="C57" s="38"/>
      <c r="D57" s="39"/>
      <c r="E57" s="39"/>
      <c r="F57" s="170"/>
    </row>
    <row r="58" spans="1:6" ht="156" customHeight="1">
      <c r="A58" s="83" t="s">
        <v>43</v>
      </c>
      <c r="B58" s="149" t="s">
        <v>118</v>
      </c>
      <c r="C58" s="84" t="s">
        <v>14</v>
      </c>
      <c r="D58" s="85">
        <v>907</v>
      </c>
      <c r="E58" s="85"/>
      <c r="F58" s="166"/>
    </row>
    <row r="59" spans="1:6" ht="13.5" customHeight="1">
      <c r="A59" s="37"/>
      <c r="B59" s="78"/>
      <c r="C59" s="38"/>
      <c r="D59" s="39"/>
      <c r="E59" s="39"/>
      <c r="F59" s="170"/>
    </row>
    <row r="60" spans="1:6" ht="30">
      <c r="A60" s="83" t="s">
        <v>44</v>
      </c>
      <c r="B60" s="149" t="s">
        <v>120</v>
      </c>
      <c r="C60" s="84" t="s">
        <v>11</v>
      </c>
      <c r="D60" s="85">
        <v>150</v>
      </c>
      <c r="E60" s="85"/>
      <c r="F60" s="166"/>
    </row>
    <row r="61" spans="1:6" ht="13.5" customHeight="1">
      <c r="A61" s="37"/>
      <c r="B61" s="78"/>
      <c r="C61" s="38"/>
      <c r="D61" s="39"/>
      <c r="E61" s="39"/>
      <c r="F61" s="170"/>
    </row>
    <row r="62" spans="1:6" ht="99.75" customHeight="1">
      <c r="A62" s="83" t="s">
        <v>119</v>
      </c>
      <c r="B62" s="149" t="s">
        <v>77</v>
      </c>
      <c r="C62" s="84" t="s">
        <v>11</v>
      </c>
      <c r="D62" s="85">
        <v>47</v>
      </c>
      <c r="E62" s="85"/>
      <c r="F62" s="166"/>
    </row>
    <row r="63" spans="1:6" ht="15">
      <c r="A63" s="209"/>
      <c r="B63" s="151"/>
      <c r="C63" s="207"/>
      <c r="D63" s="95"/>
      <c r="E63" s="95"/>
      <c r="F63" s="167"/>
    </row>
    <row r="64" spans="1:6" ht="16.5" customHeight="1">
      <c r="A64" s="114"/>
      <c r="B64" s="107" t="s">
        <v>15</v>
      </c>
      <c r="C64" s="108"/>
      <c r="D64" s="109"/>
      <c r="E64" s="109"/>
      <c r="F64" s="168"/>
    </row>
    <row r="65" spans="1:15" ht="24.6" customHeight="1">
      <c r="A65" s="7"/>
      <c r="B65" s="9"/>
      <c r="C65" s="6"/>
      <c r="D65" s="15"/>
      <c r="E65" s="19"/>
      <c r="F65" s="152"/>
    </row>
    <row r="66" spans="1:15" ht="47.25" customHeight="1">
      <c r="A66" s="97" t="s">
        <v>50</v>
      </c>
      <c r="B66" s="98" t="s">
        <v>0</v>
      </c>
      <c r="C66" s="99" t="s">
        <v>1</v>
      </c>
      <c r="D66" s="100" t="s">
        <v>2</v>
      </c>
      <c r="E66" s="101" t="s">
        <v>3</v>
      </c>
      <c r="F66" s="156" t="s">
        <v>4</v>
      </c>
    </row>
    <row r="67" spans="1:15" ht="17.25" customHeight="1">
      <c r="A67" s="30">
        <v>5</v>
      </c>
      <c r="B67" s="89" t="s">
        <v>52</v>
      </c>
      <c r="C67" s="45"/>
      <c r="D67" s="43"/>
      <c r="E67" s="43"/>
      <c r="F67" s="171"/>
    </row>
    <row r="68" spans="1:15" ht="17.25" customHeight="1">
      <c r="A68" s="46"/>
      <c r="B68" s="90"/>
      <c r="C68" s="47"/>
      <c r="D68" s="48"/>
      <c r="E68" s="49"/>
      <c r="F68" s="172"/>
      <c r="O68" s="11"/>
    </row>
    <row r="69" spans="1:15" ht="69" customHeight="1">
      <c r="A69" s="88" t="s">
        <v>38</v>
      </c>
      <c r="B69" s="150" t="s">
        <v>95</v>
      </c>
      <c r="C69" s="84" t="s">
        <v>13</v>
      </c>
      <c r="D69" s="85">
        <v>2</v>
      </c>
      <c r="E69" s="85"/>
      <c r="F69" s="166"/>
    </row>
    <row r="70" spans="1:15" ht="15">
      <c r="A70" s="88"/>
      <c r="B70" s="150"/>
      <c r="C70" s="84"/>
      <c r="D70" s="85"/>
      <c r="E70" s="85"/>
      <c r="F70" s="200"/>
    </row>
    <row r="71" spans="1:15" ht="143.25" customHeight="1">
      <c r="A71" s="88" t="s">
        <v>33</v>
      </c>
      <c r="B71" s="150" t="s">
        <v>72</v>
      </c>
      <c r="C71" s="84" t="s">
        <v>31</v>
      </c>
      <c r="D71" s="94">
        <v>65</v>
      </c>
      <c r="E71" s="94"/>
      <c r="F71" s="173"/>
    </row>
    <row r="72" spans="1:15" ht="15">
      <c r="A72" s="201"/>
      <c r="B72" s="202"/>
      <c r="C72" s="84"/>
      <c r="D72" s="203"/>
      <c r="E72" s="203"/>
      <c r="F72" s="204"/>
    </row>
    <row r="73" spans="1:15" s="190" customFormat="1" ht="75" customHeight="1">
      <c r="A73" s="199" t="s">
        <v>55</v>
      </c>
      <c r="B73" s="191" t="s">
        <v>96</v>
      </c>
      <c r="C73" s="84" t="s">
        <v>31</v>
      </c>
      <c r="D73" s="192">
        <v>47</v>
      </c>
      <c r="E73" s="192"/>
      <c r="F73" s="192"/>
    </row>
    <row r="74" spans="1:15" s="190" customFormat="1" ht="15">
      <c r="A74" s="205"/>
      <c r="B74" s="206"/>
      <c r="C74" s="207"/>
      <c r="D74" s="208"/>
      <c r="E74" s="208"/>
      <c r="F74" s="208"/>
    </row>
    <row r="75" spans="1:15" s="190" customFormat="1" ht="45">
      <c r="A75" s="199" t="s">
        <v>56</v>
      </c>
      <c r="B75" s="191" t="s">
        <v>97</v>
      </c>
      <c r="C75" s="84" t="s">
        <v>31</v>
      </c>
      <c r="D75" s="192">
        <v>47</v>
      </c>
      <c r="E75" s="192"/>
      <c r="F75" s="192"/>
    </row>
    <row r="76" spans="1:15" s="190" customFormat="1" ht="15">
      <c r="A76" s="205"/>
      <c r="B76" s="206"/>
      <c r="C76" s="207"/>
      <c r="D76" s="208"/>
      <c r="E76" s="208"/>
      <c r="F76" s="208"/>
    </row>
    <row r="77" spans="1:15" ht="17.25" customHeight="1">
      <c r="A77" s="114"/>
      <c r="B77" s="107" t="s">
        <v>15</v>
      </c>
      <c r="C77" s="108"/>
      <c r="D77" s="109"/>
      <c r="E77" s="109"/>
      <c r="F77" s="168"/>
    </row>
    <row r="78" spans="1:15" ht="17.25" customHeight="1">
      <c r="A78" s="7"/>
      <c r="B78" s="9"/>
      <c r="C78" s="6"/>
      <c r="D78" s="15"/>
      <c r="E78" s="19"/>
      <c r="F78" s="152"/>
    </row>
    <row r="79" spans="1:15" ht="47.25" customHeight="1">
      <c r="A79" s="97" t="s">
        <v>50</v>
      </c>
      <c r="B79" s="98" t="s">
        <v>0</v>
      </c>
      <c r="C79" s="99" t="s">
        <v>1</v>
      </c>
      <c r="D79" s="100" t="s">
        <v>2</v>
      </c>
      <c r="E79" s="101" t="s">
        <v>3</v>
      </c>
      <c r="F79" s="156" t="s">
        <v>4</v>
      </c>
    </row>
    <row r="80" spans="1:15" ht="32.25" customHeight="1">
      <c r="A80" s="30">
        <v>6</v>
      </c>
      <c r="B80" s="45" t="s">
        <v>106</v>
      </c>
      <c r="C80" s="45"/>
      <c r="D80" s="43"/>
      <c r="E80" s="43"/>
      <c r="F80" s="171"/>
    </row>
    <row r="81" spans="1:16" ht="84" customHeight="1">
      <c r="A81" s="88" t="s">
        <v>45</v>
      </c>
      <c r="B81" s="149" t="s">
        <v>107</v>
      </c>
      <c r="C81" s="84" t="s">
        <v>32</v>
      </c>
      <c r="D81" s="85">
        <v>65</v>
      </c>
      <c r="E81" s="85"/>
      <c r="F81" s="166"/>
    </row>
    <row r="82" spans="1:16" ht="120.6" customHeight="1">
      <c r="A82" s="88" t="s">
        <v>46</v>
      </c>
      <c r="B82" s="149" t="s">
        <v>57</v>
      </c>
      <c r="C82" s="84" t="s">
        <v>32</v>
      </c>
      <c r="D82" s="85">
        <v>10</v>
      </c>
      <c r="E82" s="85"/>
      <c r="F82" s="166"/>
    </row>
    <row r="83" spans="1:16" ht="111" customHeight="1">
      <c r="A83" s="88" t="s">
        <v>48</v>
      </c>
      <c r="B83" s="149" t="s">
        <v>98</v>
      </c>
      <c r="C83" s="84" t="s">
        <v>32</v>
      </c>
      <c r="D83" s="85">
        <v>8.5</v>
      </c>
      <c r="E83" s="85"/>
      <c r="F83" s="166"/>
      <c r="L83" s="1">
        <f>50*2.5</f>
        <v>125</v>
      </c>
      <c r="N83" s="1">
        <f>16*4</f>
        <v>64</v>
      </c>
      <c r="O83" s="1">
        <f>25*2.5*2</f>
        <v>125</v>
      </c>
      <c r="P83" s="1">
        <f>500*0.3*0.2</f>
        <v>30</v>
      </c>
    </row>
    <row r="84" spans="1:16" ht="95.45" customHeight="1">
      <c r="A84" s="88" t="s">
        <v>63</v>
      </c>
      <c r="B84" s="151" t="s">
        <v>58</v>
      </c>
      <c r="C84" s="84" t="s">
        <v>31</v>
      </c>
      <c r="D84" s="85">
        <v>197</v>
      </c>
      <c r="E84" s="91"/>
      <c r="F84" s="166"/>
    </row>
    <row r="85" spans="1:16" ht="71.25" customHeight="1">
      <c r="A85" s="116" t="s">
        <v>66</v>
      </c>
      <c r="B85" s="119" t="s">
        <v>112</v>
      </c>
      <c r="C85" s="117" t="s">
        <v>13</v>
      </c>
      <c r="D85" s="95">
        <v>2</v>
      </c>
      <c r="E85" s="96"/>
      <c r="F85" s="167"/>
    </row>
    <row r="86" spans="1:16" ht="55.15" customHeight="1">
      <c r="A86" s="116" t="s">
        <v>69</v>
      </c>
      <c r="B86" s="119" t="s">
        <v>62</v>
      </c>
      <c r="C86" s="117" t="s">
        <v>13</v>
      </c>
      <c r="D86" s="95">
        <v>1</v>
      </c>
      <c r="E86" s="96"/>
      <c r="F86" s="167"/>
    </row>
    <row r="87" spans="1:16" ht="17.25" customHeight="1">
      <c r="A87" s="106"/>
      <c r="B87" s="118" t="s">
        <v>15</v>
      </c>
      <c r="C87" s="108"/>
      <c r="D87" s="109"/>
      <c r="E87" s="109"/>
      <c r="F87" s="174"/>
    </row>
    <row r="88" spans="1:16" ht="17.25" customHeight="1">
      <c r="A88" s="8"/>
      <c r="B88" s="9"/>
      <c r="C88" s="6"/>
      <c r="D88" s="15"/>
      <c r="E88" s="19"/>
      <c r="F88" s="175"/>
    </row>
    <row r="89" spans="1:16" ht="47.25" customHeight="1">
      <c r="A89" s="97" t="s">
        <v>50</v>
      </c>
      <c r="B89" s="98" t="s">
        <v>0</v>
      </c>
      <c r="C89" s="99" t="s">
        <v>1</v>
      </c>
      <c r="D89" s="100" t="s">
        <v>2</v>
      </c>
      <c r="E89" s="101" t="s">
        <v>3</v>
      </c>
      <c r="F89" s="156" t="s">
        <v>4</v>
      </c>
    </row>
    <row r="90" spans="1:16" ht="17.25" customHeight="1">
      <c r="A90" s="50">
        <v>7</v>
      </c>
      <c r="B90" s="214" t="s">
        <v>29</v>
      </c>
      <c r="C90" s="214"/>
      <c r="D90" s="51"/>
      <c r="E90" s="51"/>
      <c r="F90" s="176"/>
    </row>
    <row r="91" spans="1:16" ht="17.25" customHeight="1">
      <c r="A91" s="44"/>
      <c r="B91" s="52"/>
      <c r="C91" s="38"/>
      <c r="D91" s="39"/>
      <c r="E91" s="39"/>
      <c r="F91" s="177"/>
    </row>
    <row r="92" spans="1:16" ht="67.900000000000006" customHeight="1">
      <c r="A92" s="76" t="s">
        <v>99</v>
      </c>
      <c r="B92" s="79" t="s">
        <v>39</v>
      </c>
      <c r="C92" s="38" t="s">
        <v>30</v>
      </c>
      <c r="D92" s="53">
        <v>1</v>
      </c>
      <c r="E92" s="39"/>
      <c r="F92" s="178"/>
    </row>
    <row r="93" spans="1:16" ht="40.9" customHeight="1">
      <c r="A93" s="76" t="s">
        <v>100</v>
      </c>
      <c r="B93" s="80" t="s">
        <v>49</v>
      </c>
      <c r="C93" s="38" t="s">
        <v>32</v>
      </c>
      <c r="D93" s="53">
        <v>15</v>
      </c>
      <c r="E93" s="39"/>
      <c r="F93" s="178"/>
    </row>
    <row r="94" spans="1:16" ht="226.5" customHeight="1">
      <c r="A94" s="125" t="s">
        <v>101</v>
      </c>
      <c r="B94" s="126" t="s">
        <v>64</v>
      </c>
      <c r="C94" s="127" t="s">
        <v>13</v>
      </c>
      <c r="D94" s="128">
        <v>6</v>
      </c>
      <c r="E94" s="129"/>
      <c r="F94" s="178"/>
    </row>
    <row r="95" spans="1:16" s="4" customFormat="1" ht="67.900000000000006" customHeight="1">
      <c r="A95" s="130" t="s">
        <v>102</v>
      </c>
      <c r="B95" s="138" t="s">
        <v>65</v>
      </c>
      <c r="C95" s="140" t="s">
        <v>13</v>
      </c>
      <c r="D95" s="144">
        <v>6</v>
      </c>
      <c r="E95" s="124"/>
      <c r="F95" s="124"/>
    </row>
    <row r="96" spans="1:16" s="4" customFormat="1" ht="129.6" customHeight="1">
      <c r="A96" s="131" t="s">
        <v>103</v>
      </c>
      <c r="B96" s="137" t="s">
        <v>70</v>
      </c>
      <c r="C96" s="141"/>
      <c r="D96" s="141"/>
      <c r="E96" s="143"/>
      <c r="F96" s="136"/>
    </row>
    <row r="97" spans="1:6" s="4" customFormat="1" ht="18" customHeight="1">
      <c r="A97" s="132"/>
      <c r="B97" s="139" t="s">
        <v>67</v>
      </c>
      <c r="C97" s="142" t="s">
        <v>68</v>
      </c>
      <c r="D97" s="145">
        <v>6</v>
      </c>
      <c r="E97" s="147"/>
      <c r="F97" s="146"/>
    </row>
    <row r="98" spans="1:6" ht="17.25" customHeight="1">
      <c r="A98" s="114"/>
      <c r="B98" s="133" t="s">
        <v>15</v>
      </c>
      <c r="C98" s="134"/>
      <c r="D98" s="135"/>
      <c r="E98" s="135"/>
      <c r="F98" s="179"/>
    </row>
    <row r="99" spans="1:6" ht="17.25" customHeight="1">
      <c r="A99" s="81"/>
      <c r="B99" s="23"/>
      <c r="C99" s="10"/>
      <c r="D99" s="15"/>
      <c r="E99" s="15"/>
      <c r="F99" s="180"/>
    </row>
    <row r="100" spans="1:6" ht="17.25" customHeight="1">
      <c r="B100" s="4"/>
      <c r="C100" s="12"/>
      <c r="D100" s="16"/>
      <c r="E100" s="21"/>
      <c r="F100" s="181"/>
    </row>
    <row r="101" spans="1:6" ht="26.85" customHeight="1">
      <c r="A101" s="115"/>
      <c r="B101" s="213" t="s">
        <v>20</v>
      </c>
      <c r="C101" s="213"/>
      <c r="D101" s="213"/>
      <c r="E101" s="213"/>
      <c r="F101" s="182"/>
    </row>
    <row r="102" spans="1:6" ht="17.25" customHeight="1">
      <c r="B102" s="4"/>
      <c r="C102" s="4"/>
      <c r="D102" s="17"/>
      <c r="E102" s="20"/>
      <c r="F102" s="181"/>
    </row>
    <row r="103" spans="1:6" ht="17.25" customHeight="1">
      <c r="A103" s="55">
        <v>1</v>
      </c>
      <c r="B103" s="65" t="s">
        <v>5</v>
      </c>
      <c r="C103" s="62"/>
      <c r="D103" s="29"/>
      <c r="E103" s="29"/>
      <c r="F103" s="183"/>
    </row>
    <row r="104" spans="1:6" ht="17.25" customHeight="1">
      <c r="A104" s="56">
        <v>2</v>
      </c>
      <c r="B104" s="66" t="s">
        <v>41</v>
      </c>
      <c r="C104" s="63"/>
      <c r="D104" s="28"/>
      <c r="E104" s="28"/>
      <c r="F104" s="184"/>
    </row>
    <row r="105" spans="1:6" ht="17.25" customHeight="1">
      <c r="A105" s="56">
        <v>3</v>
      </c>
      <c r="B105" s="66" t="s">
        <v>104</v>
      </c>
      <c r="C105" s="63"/>
      <c r="D105" s="28"/>
      <c r="E105" s="28"/>
      <c r="F105" s="184"/>
    </row>
    <row r="106" spans="1:6" ht="17.25" customHeight="1">
      <c r="A106" s="57">
        <v>4</v>
      </c>
      <c r="B106" s="67" t="s">
        <v>18</v>
      </c>
      <c r="C106" s="63"/>
      <c r="D106" s="28"/>
      <c r="E106" s="28"/>
      <c r="F106" s="184"/>
    </row>
    <row r="107" spans="1:6" ht="17.25" customHeight="1">
      <c r="A107" s="57">
        <v>5</v>
      </c>
      <c r="B107" s="68" t="s">
        <v>47</v>
      </c>
      <c r="C107" s="54"/>
      <c r="D107" s="27"/>
      <c r="E107" s="27"/>
      <c r="F107" s="185"/>
    </row>
    <row r="108" spans="1:6" ht="17.25" customHeight="1">
      <c r="A108" s="57">
        <v>6</v>
      </c>
      <c r="B108" s="69" t="s">
        <v>105</v>
      </c>
      <c r="C108" s="54"/>
      <c r="D108" s="27"/>
      <c r="E108" s="27"/>
      <c r="F108" s="185"/>
    </row>
    <row r="109" spans="1:6" ht="17.25" customHeight="1">
      <c r="A109" s="57">
        <v>7</v>
      </c>
      <c r="B109" s="66" t="s">
        <v>29</v>
      </c>
      <c r="C109" s="54"/>
      <c r="D109" s="27"/>
      <c r="E109" s="27"/>
      <c r="F109" s="185"/>
    </row>
    <row r="110" spans="1:6" ht="17.25" customHeight="1">
      <c r="A110" s="57"/>
      <c r="B110" s="66"/>
      <c r="C110" s="54"/>
      <c r="D110" s="27"/>
      <c r="E110" s="27"/>
      <c r="F110" s="185"/>
    </row>
    <row r="111" spans="1:6" ht="17.25" customHeight="1">
      <c r="A111" s="58"/>
      <c r="B111" s="70"/>
      <c r="C111" s="64"/>
      <c r="D111" s="27"/>
      <c r="E111" s="27"/>
      <c r="F111" s="186"/>
    </row>
    <row r="112" spans="1:6" ht="17.25" customHeight="1">
      <c r="A112" s="59" t="s">
        <v>21</v>
      </c>
      <c r="B112" s="71" t="s">
        <v>22</v>
      </c>
      <c r="C112" s="122"/>
      <c r="D112" s="123"/>
      <c r="E112" s="123"/>
      <c r="F112" s="187"/>
    </row>
    <row r="113" spans="1:6" ht="17.25" customHeight="1">
      <c r="A113" s="60" t="s">
        <v>23</v>
      </c>
      <c r="B113" s="72" t="s">
        <v>73</v>
      </c>
      <c r="C113" s="215"/>
      <c r="D113" s="215"/>
      <c r="E113" s="215"/>
      <c r="F113" s="216"/>
    </row>
    <row r="114" spans="1:6" ht="17.25" customHeight="1">
      <c r="A114" s="60"/>
      <c r="B114" s="72" t="s">
        <v>15</v>
      </c>
      <c r="C114" s="26"/>
      <c r="D114" s="26"/>
      <c r="E114" s="26"/>
      <c r="F114" s="152"/>
    </row>
    <row r="115" spans="1:6" ht="17.25" customHeight="1">
      <c r="A115" s="60"/>
      <c r="B115" s="72" t="s">
        <v>24</v>
      </c>
      <c r="C115" s="121"/>
      <c r="D115" s="121"/>
      <c r="E115" s="121"/>
      <c r="F115" s="153"/>
    </row>
    <row r="116" spans="1:6" ht="18">
      <c r="A116" s="61"/>
      <c r="B116" s="73" t="s">
        <v>25</v>
      </c>
      <c r="C116" s="120"/>
      <c r="D116" s="120"/>
      <c r="E116" s="120"/>
      <c r="F116" s="154"/>
    </row>
    <row r="117" spans="1:6" ht="18">
      <c r="A117" s="7"/>
      <c r="B117" s="24"/>
      <c r="C117" s="25"/>
      <c r="D117" s="25"/>
      <c r="E117" s="25"/>
      <c r="F117" s="155"/>
    </row>
    <row r="118" spans="1:6" ht="18">
      <c r="A118" s="7"/>
      <c r="B118" s="24"/>
      <c r="C118" s="25"/>
      <c r="D118" s="25"/>
      <c r="E118" s="25"/>
      <c r="F118" s="25"/>
    </row>
    <row r="119" spans="1:6" ht="15.75">
      <c r="A119" s="211"/>
      <c r="B119" s="211"/>
      <c r="C119" s="211"/>
      <c r="D119" s="211"/>
      <c r="E119" s="211"/>
      <c r="F119" s="211"/>
    </row>
    <row r="120" spans="1:6" ht="17.25" customHeight="1">
      <c r="B120" s="4"/>
      <c r="C120" s="12"/>
      <c r="D120" s="16"/>
      <c r="E120" s="21"/>
      <c r="F120" s="12"/>
    </row>
    <row r="121" spans="1:6" ht="14.85" customHeight="1">
      <c r="C121" s="2"/>
      <c r="D121" s="18"/>
      <c r="E121" s="82"/>
    </row>
    <row r="122" spans="1:6" ht="14.85" customHeight="1">
      <c r="C122" s="2"/>
      <c r="D122" s="18"/>
      <c r="E122" s="82"/>
    </row>
  </sheetData>
  <sheetProtection selectLockedCells="1" selectUnlockedCells="1"/>
  <mergeCells count="7">
    <mergeCell ref="A1:H1"/>
    <mergeCell ref="A119:F119"/>
    <mergeCell ref="B50:C50"/>
    <mergeCell ref="B101:E101"/>
    <mergeCell ref="B90:C90"/>
    <mergeCell ref="C113:F113"/>
    <mergeCell ref="B31:C3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firstPageNumber="0" orientation="portrait" verticalDpi="300" r:id="rId1"/>
  <headerFooter alignWithMargins="0"/>
  <rowBreaks count="2" manualBreakCount="2">
    <brk id="28" max="5" man="1"/>
    <brk id="9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PREDMJER_PREDRACUN</vt:lpstr>
      <vt:lpstr>Sheet1</vt:lpstr>
      <vt:lpstr>PREDMJER_PREDRACUN!Print_Area</vt:lpstr>
      <vt:lpstr>PREDMJER_PREDRACUN!Print_Titles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mirnat1</cp:lastModifiedBy>
  <cp:lastPrinted>2022-03-08T12:00:57Z</cp:lastPrinted>
  <dcterms:created xsi:type="dcterms:W3CDTF">2012-11-21T08:30:52Z</dcterms:created>
  <dcterms:modified xsi:type="dcterms:W3CDTF">2022-07-21T08:11:43Z</dcterms:modified>
</cp:coreProperties>
</file>